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C\Control Interno\Plan Anticorrupcion\"/>
    </mc:Choice>
  </mc:AlternateContent>
  <bookViews>
    <workbookView xWindow="0" yWindow="0" windowWidth="20730" windowHeight="9135" tabRatio="883" firstSheet="2" activeTab="7"/>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2" i="36" l="1"/>
  <c r="E21" i="33" l="1"/>
  <c r="E20" i="35" l="1"/>
  <c r="E26" i="34"/>
  <c r="E20" i="5"/>
  <c r="E19" i="32"/>
  <c r="D16" i="36" l="1"/>
</calcChain>
</file>

<file path=xl/sharedStrings.xml><?xml version="1.0" encoding="utf-8"?>
<sst xmlns="http://schemas.openxmlformats.org/spreadsheetml/2006/main" count="485" uniqueCount="359">
  <si>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</si>
  <si>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</si>
  <si>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</si>
  <si>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</si>
  <si>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</si>
  <si>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</si>
  <si>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</si>
  <si>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</si>
  <si>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</si>
  <si>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</si>
  <si>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</si>
  <si>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</si>
  <si>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</si>
  <si>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</si>
  <si>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</si>
  <si>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</si>
  <si>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</si>
  <si>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</si>
  <si>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</si>
  <si>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</si>
  <si>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</si>
  <si>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</si>
  <si>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</si>
  <si>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</si>
  <si>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</si>
  <si>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</si>
  <si>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</si>
  <si>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</si>
  <si>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</si>
  <si>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</si>
  <si>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</si>
  <si>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</si>
  <si>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</si>
  <si>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</si>
  <si>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</si>
  <si>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</si>
  <si>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</si>
  <si>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</si>
  <si>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</si>
  <si>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</si>
  <si>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</si>
  <si>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</si>
  <si>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</si>
  <si>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</si>
  <si>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</si>
  <si>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</si>
  <si>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</si>
  <si>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</si>
  <si>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</si>
  <si>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</si>
  <si>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</si>
  <si>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</si>
  <si>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</si>
  <si>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</si>
  <si>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</si>
  <si>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</si>
  <si>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</si>
  <si>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</si>
  <si>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</si>
  <si>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</si>
  <si>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</si>
  <si>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</si>
  <si>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</si>
  <si>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</si>
  <si>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</si>
  <si>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</si>
  <si>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</si>
  <si>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</si>
  <si>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</si>
  <si>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</si>
  <si>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</si>
  <si>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</si>
  <si>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</si>
  <si>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</si>
  <si>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</si>
  <si>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</si>
  <si>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</si>
  <si>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</si>
  <si>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</si>
  <si>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</si>
  <si>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</si>
  <si>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</si>
  <si>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</si>
  <si>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</si>
  <si>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</si>
  <si>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</si>
  <si>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</si>
  <si>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</si>
  <si>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</si>
  <si>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</si>
  <si>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</si>
  <si>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</si>
  <si>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</si>
  <si>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</si>
  <si>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</si>
  <si>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</si>
  <si>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</si>
  <si>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</si>
  <si>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</si>
  <si>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</si>
  <si>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</si>
  <si>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</si>
  <si>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</si>
  <si>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</si>
  <si>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</si>
  <si>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</si>
  <si>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</si>
  <si>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</si>
  <si>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</si>
  <si>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</si>
  <si>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</si>
  <si>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</si>
  <si>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</si>
  <si>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</si>
  <si>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</si>
  <si>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</si>
  <si>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</si>
  <si>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</si>
  <si>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</si>
  <si>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</si>
  <si>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</si>
  <si>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</si>
  <si>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</si>
  <si>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</si>
  <si>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</si>
  <si>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</si>
  <si>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</si>
  <si>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</si>
  <si>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</si>
  <si>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</si>
  <si>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</si>
  <si>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</si>
  <si>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</si>
  <si>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</si>
  <si>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</si>
  <si>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</si>
  <si>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</si>
  <si>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</si>
  <si>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</si>
  <si>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</si>
  <si>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</si>
  <si>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</si>
  <si>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</si>
  <si>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</si>
  <si>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</si>
  <si>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</si>
  <si>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</si>
  <si>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</si>
  <si>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</si>
  <si>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</si>
  <si>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</si>
  <si>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</si>
  <si>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</si>
  <si>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</si>
  <si>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</si>
  <si>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</si>
  <si>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</si>
  <si>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</si>
  <si>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</si>
  <si>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</si>
  <si>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</si>
  <si>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</si>
  <si>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</si>
  <si>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</si>
  <si>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</si>
  <si>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</si>
  <si>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</si>
  <si>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</si>
  <si>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</si>
  <si>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</si>
  <si>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</si>
  <si>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</si>
  <si>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</si>
  <si>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</si>
  <si>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</si>
  <si>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</si>
  <si>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</si>
  <si>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</si>
  <si>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</si>
  <si>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</si>
  <si>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</si>
  <si>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</si>
  <si>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</si>
  <si>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</si>
  <si>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</si>
  <si>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</si>
  <si>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</si>
  <si>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</si>
  <si>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</si>
  <si>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</si>
  <si>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</si>
  <si>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</si>
  <si>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</si>
  <si>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</si>
  <si>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</si>
  <si>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</si>
  <si>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</si>
  <si>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</si>
  <si>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</si>
  <si>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</si>
  <si>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</si>
  <si>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</si>
  <si>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</si>
  <si>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</si>
  <si>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</si>
  <si>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</si>
  <si>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</si>
  <si>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</si>
  <si>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</si>
  <si>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</si>
  <si>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</si>
  <si>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</si>
  <si>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</si>
  <si>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</si>
  <si>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</si>
  <si>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</si>
  <si>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</si>
  <si>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</si>
  <si>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</si>
  <si>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</si>
  <si>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</si>
  <si>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</si>
  <si>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</si>
  <si>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</si>
  <si>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</si>
  <si>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</si>
  <si>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</si>
  <si>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</si>
  <si>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</si>
  <si>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</si>
  <si>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</si>
  <si>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</si>
  <si>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</si>
  <si>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</si>
  <si>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</si>
  <si>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Realizar tres (3) evaluaciones de seguimiento a la Matriz de riesgos de corrupción</t>
  </si>
  <si>
    <t xml:space="preserve">1.2 Componente 2. Racionalización de trámites </t>
  </si>
  <si>
    <t>Realizar autodiagnóstico del estado de trámites y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</si>
  <si>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</si>
  <si>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</si>
  <si>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</si>
  <si>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</si>
  <si>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</si>
  <si>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</si>
  <si>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</si>
  <si>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</si>
  <si>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</si>
  <si>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</si>
  <si>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</si>
  <si>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Implementar los espacios de dialogo de acuerdo al cronograma establecido</t>
  </si>
  <si>
    <t>Realizar informe de retroalimentación de la estrategia con la ciudadanía</t>
  </si>
  <si>
    <t>Incentivos para motivar la cultura de la rendición y petición de cuentas</t>
  </si>
  <si>
    <t>Evaluación y retroalimentación a la gestión institucional</t>
  </si>
  <si>
    <t xml:space="preserve">Estructura administrativa y
Direccionamiento estratégico
</t>
  </si>
  <si>
    <t>Fortalecimiento de los canales de atención</t>
  </si>
  <si>
    <t>Actualizar 100% de la página web institucional de acuerdo a la normatividad NTC 5854 y lineamientos de gobierno en línea</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</si>
  <si>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</si>
  <si>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</si>
  <si>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</si>
  <si>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</si>
  <si>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</si>
  <si>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</si>
  <si>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</si>
  <si>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</si>
  <si>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</si>
  <si>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</si>
  <si>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</si>
  <si>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</si>
  <si>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</si>
  <si>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</si>
  <si>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</si>
  <si>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</si>
  <si>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</si>
  <si>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</si>
  <si>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Actualizar los trámites u otros procedimientos administrativos inscritos en el SUIT de acuerdo a los cambios en los derechos pecuniarios y normatividad aplicable en caso de ser necesario</t>
  </si>
  <si>
    <t>Identificación de tramites</t>
  </si>
  <si>
    <t>Publicar el resultado de las encuestas de satisfacción de trámites y otros procedimientos administrativos</t>
  </si>
  <si>
    <t>Diligenciar los indicadores de los tramites y otros procedimientos administrativos establecidos en el SUIT</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</si>
  <si>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</si>
  <si>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</si>
  <si>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</si>
  <si>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</si>
  <si>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Revisar pertinencia de la Política de Administración del riesgo institucional</t>
  </si>
  <si>
    <t>Validar y/o  actualizar Matriz de riesgos de corrupción con líderes de proceso para la vigencia 2018.</t>
  </si>
  <si>
    <t>Realizar ejercicio de participación ciudadana de la matriz de riesgos de corrupción con la participación ciudadana</t>
  </si>
  <si>
    <t>Ejecutar las actividades programadas para la identificación y valoración de los riesgos de corrupción (en caso de ser necesarios ajustes a la matriz de riesgos).</t>
  </si>
  <si>
    <t>Publicar en la página web institucional la matriz de riesgos de corrupción definitiva.</t>
  </si>
  <si>
    <t>Realizar monitoreo trimestral de la matriz de riesgos de corrupción por parte de los líderes de proceso.</t>
  </si>
  <si>
    <t xml:space="preserve">Aprobacion de la Politica de Administracion de Riesgos </t>
  </si>
  <si>
    <t>http://www.intenalco.edu.co/planeacion.php</t>
  </si>
  <si>
    <t>Actualizacion de la Matriz de Riesgos de Corrupcion.</t>
  </si>
  <si>
    <t>Reuniones para actualizar y validar la matriz de riesgos de corrupcio.</t>
  </si>
  <si>
    <t>Publicacion de la Matriz de Riesgos en Pagina web</t>
  </si>
  <si>
    <t>Socializar la política de administración del riesgo y matriz de riesgos de corrupción al interior de la entidad.</t>
  </si>
  <si>
    <t>Realizar análisis de necesidades de nuevos trámites u otros procedimientos administrativos inscritos en el SUIT.</t>
  </si>
  <si>
    <t>Acuerdo 010 del 23 de noviembre de 2017</t>
  </si>
  <si>
    <t>El Consejo Directivo autoriza los valores de los derechos pecuniarios que regiran en la vigencia 2018.</t>
  </si>
  <si>
    <t>Plan Anticorrupción</t>
  </si>
  <si>
    <t>Matriz  de racionalizacion de tramites</t>
  </si>
  <si>
    <t>Tramite a racionalizar: Certificados y constancias de estudios</t>
  </si>
  <si>
    <t>Realizar encuestas de percepción del cliente en la atención de los trámites y otros procedimientos administrativos.</t>
  </si>
  <si>
    <t>Programada para el cuarto trimestre de 2018</t>
  </si>
  <si>
    <t>Encuesta tema Rendición de Cuentas</t>
  </si>
  <si>
    <t>https://docs.google.com/forms/d/e/1FAIpQLScVRDZ0Plu2Wmt00VRB6S3G4c9O05ULSzvyGF6CgvStaKYvYw/viewform</t>
  </si>
  <si>
    <t>Elaborar informes de rendición de cuentas en lenguaje claro y comprensible de acuerdo al cronograma</t>
  </si>
  <si>
    <t>Generar ejercicios de innovación abierta de acuerdo al plan de participación ciudadana.</t>
  </si>
  <si>
    <t>Implementar acciones de incentivos para la promover participación de la ciudadanía, de acuerdo a lo estipulado en el plan de participación ciudadana.</t>
  </si>
  <si>
    <t>Realizar una capacitación en rendición de cuentas al equipo de trabajo seleccionado para el desarrollo de esta estrategia.</t>
  </si>
  <si>
    <t>Realizar evaluación de los mecanismos utilizados en la rendición de cuentas y de la estrategia de rendición de cuentas.</t>
  </si>
  <si>
    <t>Implementar encuesta de percepción de estrategia de rendición de cuentas.</t>
  </si>
  <si>
    <t>Programada para el cuarto trimestre de 2018.</t>
  </si>
  <si>
    <t>Incorporar recursos en el anteproyecto de presupuesto 2019 para desarrollo de iniciativas que mejoren el servicio de atención al ciudadano.</t>
  </si>
  <si>
    <t>Por la cual se desagrega La Ley de Presupuesto N° 1873 del 20 Diciembre de 2017, correspondiente al Presupuesto Vigencia 2018 la cual comprende Gastos de Funcionamiento, e Inversión con Recursos Administrados y Recursos de la Nación.</t>
  </si>
  <si>
    <t>Resolucion 018 del 27 de enero de 2017.
Plan Anual de Adquisiciones</t>
  </si>
  <si>
    <t>Actualizacion del link de Transparencia</t>
  </si>
  <si>
    <t>Implementar un mecanismo a través de la página web para garantizar la accesibilidad de las personas en condición de discapacidad a los servicios de la entidad</t>
  </si>
  <si>
    <t>Implementar un nuevo canal de atención de acuerdo con las características y necesidades de los ciudadanos.</t>
  </si>
  <si>
    <t>Medir el desempeño de los canales de atención y consolidar estadísticas sobre tiempos de espera, tiempos de atención y cantidad de ciudadanos atendidos</t>
  </si>
  <si>
    <t>Informes trimestrales</t>
  </si>
  <si>
    <t>Plan institucional de capacitacion.</t>
  </si>
  <si>
    <t>Formulacion del PIC</t>
  </si>
  <si>
    <t>Evaluar el desempeño de los servidores públicos en relación con su comportamiento y actitud en la interacción con los ciudadanos</t>
  </si>
  <si>
    <t>programada para el tercer trimestre de 2018</t>
  </si>
  <si>
    <t>Implementar el Manual de Bienestar e incentivos, para destacar el desempeño de los servidores en relación al servicio prestado al ciudadano.</t>
  </si>
  <si>
    <t>Validar y/o actualizar manual de atención al ciudadano.</t>
  </si>
  <si>
    <t>Programado para el segundo trimestre de 2018</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</si>
  <si>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</si>
  <si>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</si>
  <si>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</si>
  <si>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</si>
  <si>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</si>
  <si>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Programado para el cuarto trimestre de 2018</t>
  </si>
  <si>
    <t>Aprobacion de Manual de Bienestar e incentivos</t>
  </si>
  <si>
    <t>Resolucion # 364 de 2017</t>
  </si>
  <si>
    <t>Revisar los estándares del contenido y oportunidad de las respuestas a las solicitudes de acceso a información pública.</t>
  </si>
  <si>
    <t>Resolución 039 de 2016</t>
  </si>
  <si>
    <t>Reunión de asistencia Tecnicaa del M.E.N</t>
  </si>
  <si>
    <t>Información Actualizada permanentemente</t>
  </si>
  <si>
    <t>Adopción del principio</t>
  </si>
  <si>
    <t>Aplicar el principio de gratuidad y en consecuencia, no cobrar costos adicionales a los de reproducción de la información.</t>
  </si>
  <si>
    <t>Realizar autodiagnóstico del estado de implementación de la ley 1712 de 2014.</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</si>
  <si>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</si>
  <si>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</si>
  <si>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</si>
  <si>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</si>
  <si>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</si>
  <si>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</si>
  <si>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</si>
  <si>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</si>
  <si>
    <t>INTENALCO EDUCACION SUPERIOR realiza el Segundo Simposio Internacional sobre Retos y Oportunidades del Posacuerdo. Lugar: Hotel Spiwak, Cali 30 y 31 de agosto 2018.</t>
  </si>
  <si>
    <r>
      <t>#intenalco</t>
    </r>
    <r>
      <rPr>
        <sz val="11"/>
        <color rgb="FF1D2129"/>
        <rFont val="Arial"/>
        <family val="2"/>
      </rPr>
      <t> </t>
    </r>
    <r>
      <rPr>
        <sz val="11"/>
        <color rgb="FF365899"/>
        <rFont val="Arial"/>
        <family val="2"/>
      </rPr>
      <t>#Educacion</t>
    </r>
    <r>
      <rPr>
        <sz val="11"/>
        <color rgb="FF1D2129"/>
        <rFont val="Arial"/>
        <family val="2"/>
      </rPr>
      <t> </t>
    </r>
    <r>
      <rPr>
        <sz val="11"/>
        <color rgb="FF365899"/>
        <rFont val="Arial"/>
        <family val="2"/>
      </rPr>
      <t>#URJC</t>
    </r>
    <r>
      <rPr>
        <sz val="11"/>
        <color rgb="FF1D2129"/>
        <rFont val="Arial"/>
        <family val="2"/>
      </rPr>
      <t> </t>
    </r>
    <r>
      <rPr>
        <sz val="11"/>
        <color rgb="FF365899"/>
        <rFont val="Arial"/>
        <family val="2"/>
      </rPr>
      <t>#Simposio</t>
    </r>
    <r>
      <rPr>
        <sz val="11"/>
        <color rgb="FF1D2129"/>
        <rFont val="Arial"/>
        <family val="2"/>
      </rPr>
      <t> </t>
    </r>
    <r>
      <rPr>
        <sz val="11"/>
        <color rgb="FF365899"/>
        <rFont val="Arial"/>
        <family val="2"/>
      </rPr>
      <t>#Cali#ElTiempo</t>
    </r>
    <r>
      <rPr>
        <sz val="11"/>
        <color rgb="FF1D2129"/>
        <rFont val="Arial"/>
        <family val="2"/>
      </rPr>
      <t> </t>
    </r>
    <r>
      <rPr>
        <sz val="11"/>
        <color rgb="FF365899"/>
        <rFont val="Arial"/>
        <family val="2"/>
      </rPr>
      <t>#Posacuerdo</t>
    </r>
  </si>
  <si>
    <t>Sede norte</t>
  </si>
  <si>
    <t>Propuesta de Codigo, falta valdar con los estamentos.</t>
  </si>
  <si>
    <t>TERCER CUATRIMESTRE 2018</t>
  </si>
  <si>
    <t>Fecha de seguimiento:  14/01/2019</t>
  </si>
  <si>
    <t>Linea whatsApp</t>
  </si>
  <si>
    <t xml:space="preserve">Actualización Manual de Atención </t>
  </si>
  <si>
    <t>Publicacion en pagina web</t>
  </si>
  <si>
    <t xml:space="preserve">Informe de Gestion Rectoria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</si>
</sst>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sz val="10"/>
      <color theme="1"/>
      <name val="Arial"/>
      <family val="2"/>
    </font>
    <font>
      <u/>
      <sz val="9"/>
      <color theme="3" tint="0.39997558519241921"/>
      <name val="Calibri"/>
      <family val="2"/>
      <scheme val="minor"/>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
      <sz val="11"/>
      <color rgb="FF365899"/>
      <name val="Arial"/>
      <family val="2"/>
    </font>
    <font>
      <sz val="11"/>
      <color rgb="FF1D2129"/>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4">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7" fillId="0" borderId="0" xfId="0" applyFont="1" applyAlignment="1">
      <alignment wrapText="1"/>
    </xf>
    <xf numFmtId="0" fontId="7" fillId="0" borderId="1" xfId="0" applyFont="1" applyBorder="1" applyAlignment="1">
      <alignment wrapText="1"/>
    </xf>
    <xf numFmtId="0" fontId="9" fillId="0" borderId="0" xfId="0" applyFont="1" applyAlignment="1">
      <alignment vertical="center" wrapText="1"/>
    </xf>
    <xf numFmtId="0" fontId="11" fillId="0" borderId="1" xfId="2" applyFont="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xf numFmtId="0" fontId="8" fillId="0" borderId="37"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14" fillId="0" borderId="0" xfId="0" applyFont="1" applyAlignment="1">
      <alignment vertical="center" wrapText="1"/>
    </xf>
    <xf numFmtId="0" fontId="8" fillId="0" borderId="1" xfId="0" applyFont="1" applyBorder="1" applyAlignment="1">
      <alignment horizontal="center" vertical="center" wrapText="1"/>
    </xf>
    <xf numFmtId="0" fontId="15" fillId="0" borderId="1" xfId="0" applyFont="1" applyBorder="1" applyAlignment="1">
      <alignment wrapText="1"/>
    </xf>
    <xf numFmtId="0" fontId="7" fillId="0" borderId="36" xfId="0" applyFont="1" applyBorder="1" applyAlignment="1">
      <alignment horizontal="justify" vertical="center" wrapText="1"/>
    </xf>
    <xf numFmtId="0" fontId="15" fillId="0" borderId="1" xfId="0" applyFont="1" applyBorder="1" applyAlignment="1">
      <alignment vertical="center" wrapText="1"/>
    </xf>
    <xf numFmtId="0" fontId="8" fillId="0" borderId="1" xfId="0" applyFont="1" applyBorder="1" applyAlignment="1">
      <alignment wrapText="1"/>
    </xf>
    <xf numFmtId="0" fontId="16" fillId="0" borderId="1" xfId="2" applyFont="1" applyBorder="1" applyAlignment="1">
      <alignment vertical="center"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7" fillId="0" borderId="0" xfId="0" applyNumberFormat="1" applyFont="1" applyAlignment="1">
      <alignment horizontal="center"/>
    </xf>
    <xf numFmtId="0" fontId="18" fillId="0" borderId="0" xfId="0" applyFont="1"/>
    <xf numFmtId="0" fontId="9" fillId="0" borderId="0" xfId="0" applyFont="1" applyAlignment="1">
      <alignment horizontal="justify" vertical="center"/>
    </xf>
    <xf numFmtId="0" fontId="19" fillId="0" borderId="1" xfId="0" applyFont="1" applyBorder="1" applyAlignment="1">
      <alignment vertical="center" wrapText="1"/>
    </xf>
    <xf numFmtId="9" fontId="19" fillId="0" borderId="1" xfId="0" applyNumberFormat="1" applyFont="1" applyFill="1" applyBorder="1" applyAlignment="1">
      <alignment horizontal="center" vertical="center"/>
    </xf>
    <xf numFmtId="0" fontId="19" fillId="0" borderId="1" xfId="0" applyFont="1" applyBorder="1"/>
    <xf numFmtId="0" fontId="17" fillId="0" borderId="0" xfId="0" applyFont="1"/>
    <xf numFmtId="9" fontId="17" fillId="0" borderId="0" xfId="0" applyNumberFormat="1" applyFont="1" applyAlignment="1">
      <alignment horizontal="center" vertical="center"/>
    </xf>
    <xf numFmtId="0" fontId="20" fillId="0" borderId="0" xfId="0" applyFont="1" applyFill="1" applyBorder="1" applyAlignment="1">
      <alignment horizontal="justify" vertical="center" wrapText="1"/>
    </xf>
    <xf numFmtId="0" fontId="20" fillId="0" borderId="39" xfId="0" applyFont="1" applyFill="1" applyBorder="1" applyAlignment="1">
      <alignment horizontal="justify" vertical="center" wrapText="1"/>
    </xf>
    <xf numFmtId="9" fontId="17" fillId="0" borderId="39" xfId="0" applyNumberFormat="1" applyFont="1" applyBorder="1" applyAlignment="1">
      <alignment horizontal="center" vertical="center"/>
    </xf>
    <xf numFmtId="0" fontId="0" fillId="0" borderId="2" xfId="0" applyBorder="1" applyAlignment="1">
      <alignment vertical="center" wrapText="1"/>
    </xf>
    <xf numFmtId="0" fontId="12" fillId="0" borderId="1" xfId="0" applyFont="1" applyBorder="1" applyAlignment="1">
      <alignment wrapText="1"/>
    </xf>
    <xf numFmtId="0" fontId="0" fillId="0" borderId="0" xfId="0" applyAlignment="1">
      <alignment wrapText="1"/>
    </xf>
    <xf numFmtId="9" fontId="17" fillId="0" borderId="0" xfId="0" applyNumberFormat="1" applyFont="1"/>
    <xf numFmtId="0" fontId="21" fillId="0" borderId="16" xfId="0" applyFont="1" applyBorder="1" applyAlignment="1">
      <alignment vertical="center" wrapText="1"/>
    </xf>
    <xf numFmtId="0" fontId="22" fillId="0" borderId="1" xfId="0" applyFont="1" applyBorder="1"/>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vertic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12" fillId="0" borderId="12" xfId="0" applyFont="1" applyBorder="1" applyAlignment="1">
      <alignment horizontal="center"/>
    </xf>
    <xf numFmtId="14" fontId="12" fillId="0" borderId="12" xfId="0" applyNumberFormat="1" applyFont="1" applyBorder="1" applyAlignment="1">
      <alignment horizont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8" xfId="0" applyFont="1" applyBorder="1" applyAlignment="1">
      <alignment horizontal="left"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5"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nalco.edu.co/planeacion.php" TargetMode="External"/><Relationship Id="rId1" Type="http://schemas.openxmlformats.org/officeDocument/2006/relationships/hyperlink" Target="http://www.intenalco.edu.co/planea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google.com/forms/d/e/1FAIpQLScVRDZ0Plu2Wmt00VRB6S3G4c9O05ULSzvyGF6CgvStaKYvYw/viewfor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38" t="s">
        <v>273</v>
      </c>
      <c r="C1" s="139"/>
      <c r="D1" s="139"/>
      <c r="E1" s="139"/>
      <c r="F1" s="139"/>
      <c r="G1" s="139"/>
      <c r="H1" s="139"/>
      <c r="I1" s="139"/>
      <c r="J1" s="139"/>
      <c r="K1" s="139"/>
      <c r="L1" s="139"/>
      <c r="M1" s="139"/>
      <c r="N1" s="139"/>
      <c r="O1" s="139"/>
      <c r="P1" s="139"/>
      <c r="Q1" s="139"/>
      <c r="R1" s="139"/>
      <c r="S1" s="140"/>
    </row>
    <row r="2" spans="2:19" ht="15.75" thickBot="1" x14ac:dyDescent="0.3">
      <c r="B2" s="43" t="s">
        <v>0</v>
      </c>
      <c r="C2" s="141" t="s">
        <v>144</v>
      </c>
      <c r="D2" s="142"/>
      <c r="E2" s="142"/>
      <c r="F2" s="142"/>
      <c r="G2" s="142"/>
      <c r="H2" s="142"/>
      <c r="I2" s="142"/>
      <c r="J2" s="142"/>
      <c r="K2" s="142"/>
      <c r="L2" s="142"/>
      <c r="M2" s="142"/>
      <c r="N2" s="142"/>
      <c r="O2" s="142"/>
      <c r="P2" s="142"/>
      <c r="Q2" s="142"/>
      <c r="R2" s="142"/>
      <c r="S2" s="143"/>
    </row>
    <row r="3" spans="2:19" ht="17.25" customHeight="1" thickBot="1" x14ac:dyDescent="0.3">
      <c r="B3" s="147" t="s">
        <v>1</v>
      </c>
      <c r="C3" s="148"/>
      <c r="D3" s="148"/>
      <c r="E3" s="149"/>
      <c r="F3" s="139" t="s">
        <v>6</v>
      </c>
      <c r="G3" s="139"/>
      <c r="H3" s="139"/>
      <c r="I3" s="139"/>
      <c r="J3" s="139"/>
      <c r="K3" s="139"/>
      <c r="L3" s="139"/>
      <c r="M3" s="139"/>
      <c r="N3" s="139"/>
      <c r="O3" s="139"/>
      <c r="P3" s="139" t="s">
        <v>19</v>
      </c>
      <c r="Q3" s="139"/>
      <c r="R3" s="139"/>
      <c r="S3" s="140"/>
    </row>
    <row r="4" spans="2:19" ht="21" customHeight="1" x14ac:dyDescent="0.25">
      <c r="B4" s="150" t="s">
        <v>2</v>
      </c>
      <c r="C4" s="153" t="s">
        <v>3</v>
      </c>
      <c r="D4" s="129" t="s">
        <v>4</v>
      </c>
      <c r="E4" s="129" t="s">
        <v>5</v>
      </c>
      <c r="F4" s="156" t="s">
        <v>7</v>
      </c>
      <c r="G4" s="156"/>
      <c r="H4" s="156"/>
      <c r="I4" s="144" t="s">
        <v>12</v>
      </c>
      <c r="J4" s="144"/>
      <c r="K4" s="144"/>
      <c r="L4" s="144"/>
      <c r="M4" s="144"/>
      <c r="N4" s="144"/>
      <c r="O4" s="144"/>
      <c r="P4" s="129" t="s">
        <v>20</v>
      </c>
      <c r="Q4" s="129" t="s">
        <v>21</v>
      </c>
      <c r="R4" s="129" t="s">
        <v>22</v>
      </c>
      <c r="S4" s="132" t="s">
        <v>23</v>
      </c>
    </row>
    <row r="5" spans="2:19" ht="30" customHeight="1" x14ac:dyDescent="0.25">
      <c r="B5" s="151"/>
      <c r="C5" s="154"/>
      <c r="D5" s="130"/>
      <c r="E5" s="130"/>
      <c r="F5" s="145" t="s">
        <v>8</v>
      </c>
      <c r="G5" s="145"/>
      <c r="H5" s="145"/>
      <c r="I5" s="130" t="s">
        <v>13</v>
      </c>
      <c r="J5" s="145" t="s">
        <v>14</v>
      </c>
      <c r="K5" s="145"/>
      <c r="L5" s="145"/>
      <c r="M5" s="146" t="s">
        <v>15</v>
      </c>
      <c r="N5" s="146"/>
      <c r="O5" s="146"/>
      <c r="P5" s="130"/>
      <c r="Q5" s="130"/>
      <c r="R5" s="130"/>
      <c r="S5" s="133"/>
    </row>
    <row r="6" spans="2:19" ht="68.25" customHeight="1" thickBot="1" x14ac:dyDescent="0.3">
      <c r="B6" s="152"/>
      <c r="C6" s="155"/>
      <c r="D6" s="131"/>
      <c r="E6" s="131"/>
      <c r="F6" s="8" t="s">
        <v>9</v>
      </c>
      <c r="G6" s="8" t="s">
        <v>10</v>
      </c>
      <c r="H6" s="9" t="s">
        <v>11</v>
      </c>
      <c r="I6" s="131"/>
      <c r="J6" s="8" t="s">
        <v>9</v>
      </c>
      <c r="K6" s="8" t="s">
        <v>10</v>
      </c>
      <c r="L6" s="9" t="s">
        <v>11</v>
      </c>
      <c r="M6" s="9" t="s">
        <v>16</v>
      </c>
      <c r="N6" s="8" t="s">
        <v>17</v>
      </c>
      <c r="O6" s="8" t="s">
        <v>18</v>
      </c>
      <c r="P6" s="131"/>
      <c r="Q6" s="131"/>
      <c r="R6" s="131"/>
      <c r="S6" s="134"/>
    </row>
    <row r="7" spans="2:19" ht="82.5" customHeight="1" thickBot="1" x14ac:dyDescent="0.3">
      <c r="B7" s="135"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36"/>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37"/>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35"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36"/>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36"/>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36"/>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36"/>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37"/>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35"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36"/>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36"/>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37"/>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35"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36"/>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35"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36"/>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37"/>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35"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36"/>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36"/>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37"/>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57" t="s">
        <v>26</v>
      </c>
      <c r="C2" s="157"/>
      <c r="D2" s="157"/>
      <c r="E2" s="157"/>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workbookViewId="0">
      <selection activeCell="E17" sqref="E17"/>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107" t="s">
        <v>45</v>
      </c>
      <c r="C4" s="159" t="s">
        <v>230</v>
      </c>
      <c r="D4" s="159"/>
      <c r="E4" s="159"/>
      <c r="F4" s="159"/>
    </row>
    <row r="5" spans="2:6" x14ac:dyDescent="0.25">
      <c r="B5" s="107" t="s">
        <v>46</v>
      </c>
      <c r="C5" s="159" t="s">
        <v>353</v>
      </c>
      <c r="D5" s="159"/>
      <c r="E5" s="159"/>
      <c r="F5" s="159"/>
    </row>
    <row r="6" spans="2:6" x14ac:dyDescent="0.25">
      <c r="B6" s="107" t="s">
        <v>47</v>
      </c>
      <c r="C6" s="160">
        <v>43481</v>
      </c>
      <c r="D6" s="159"/>
      <c r="E6" s="159"/>
      <c r="F6" s="159"/>
    </row>
    <row r="7" spans="2:6" x14ac:dyDescent="0.25">
      <c r="B7" s="107" t="s">
        <v>48</v>
      </c>
      <c r="C7" s="159" t="s">
        <v>281</v>
      </c>
      <c r="D7" s="159"/>
      <c r="E7" s="159"/>
      <c r="F7" s="159"/>
    </row>
    <row r="8" spans="2:6" x14ac:dyDescent="0.25">
      <c r="B8" s="159"/>
      <c r="C8" s="159"/>
      <c r="D8" s="159"/>
      <c r="E8" s="159"/>
      <c r="F8" s="159"/>
    </row>
    <row r="9" spans="2:6" x14ac:dyDescent="0.25">
      <c r="B9" s="161" t="s">
        <v>354</v>
      </c>
      <c r="C9" s="161"/>
      <c r="D9" s="161"/>
      <c r="E9" s="161"/>
      <c r="F9" s="161"/>
    </row>
    <row r="10" spans="2:6" ht="30" x14ac:dyDescent="0.25">
      <c r="B10" s="106" t="s">
        <v>231</v>
      </c>
      <c r="C10" s="108" t="s">
        <v>49</v>
      </c>
      <c r="D10" s="108" t="s">
        <v>50</v>
      </c>
      <c r="E10" s="109" t="s">
        <v>51</v>
      </c>
      <c r="F10" s="106" t="s">
        <v>52</v>
      </c>
    </row>
    <row r="11" spans="2:6" ht="42" customHeight="1" x14ac:dyDescent="0.25">
      <c r="B11" s="83" t="s">
        <v>232</v>
      </c>
      <c r="C11" s="69" t="s">
        <v>282</v>
      </c>
      <c r="D11" s="69" t="s">
        <v>288</v>
      </c>
      <c r="E11" s="71">
        <v>1</v>
      </c>
      <c r="F11" s="69" t="s">
        <v>333</v>
      </c>
    </row>
    <row r="12" spans="2:6" ht="48" x14ac:dyDescent="0.25">
      <c r="B12" s="158" t="s">
        <v>233</v>
      </c>
      <c r="C12" s="82" t="s">
        <v>283</v>
      </c>
      <c r="D12" s="69" t="s">
        <v>290</v>
      </c>
      <c r="E12" s="72">
        <v>1</v>
      </c>
      <c r="F12" s="97" t="s">
        <v>289</v>
      </c>
    </row>
    <row r="13" spans="2:6" ht="48" x14ac:dyDescent="0.25">
      <c r="B13" s="158"/>
      <c r="C13" s="69" t="s">
        <v>284</v>
      </c>
      <c r="D13" s="77"/>
      <c r="E13" s="72">
        <v>1</v>
      </c>
      <c r="F13" s="84"/>
    </row>
    <row r="14" spans="2:6" ht="72" x14ac:dyDescent="0.25">
      <c r="B14" s="158" t="s">
        <v>53</v>
      </c>
      <c r="C14" s="83" t="s">
        <v>285</v>
      </c>
      <c r="D14" s="69" t="s">
        <v>291</v>
      </c>
      <c r="E14" s="72">
        <v>1</v>
      </c>
      <c r="F14" s="1"/>
    </row>
    <row r="15" spans="2:6" ht="36" x14ac:dyDescent="0.25">
      <c r="B15" s="158"/>
      <c r="C15" s="69" t="s">
        <v>286</v>
      </c>
      <c r="D15" s="69" t="s">
        <v>292</v>
      </c>
      <c r="E15" s="72">
        <v>1</v>
      </c>
      <c r="F15" s="97" t="s">
        <v>289</v>
      </c>
    </row>
    <row r="16" spans="2:6" ht="57.75" customHeight="1" x14ac:dyDescent="0.25">
      <c r="B16" s="158"/>
      <c r="C16" s="69" t="s">
        <v>293</v>
      </c>
      <c r="D16" s="98" t="s">
        <v>292</v>
      </c>
      <c r="E16" s="72">
        <v>1</v>
      </c>
      <c r="F16" s="69"/>
    </row>
    <row r="17" spans="2:6" ht="48" x14ac:dyDescent="0.25">
      <c r="B17" s="96" t="s">
        <v>234</v>
      </c>
      <c r="C17" s="69" t="s">
        <v>287</v>
      </c>
      <c r="D17" s="69"/>
      <c r="E17" s="72">
        <v>0.5</v>
      </c>
      <c r="F17" s="84"/>
    </row>
    <row r="18" spans="2:6" ht="36" x14ac:dyDescent="0.25">
      <c r="B18" s="5" t="s">
        <v>54</v>
      </c>
      <c r="C18" s="69" t="s">
        <v>235</v>
      </c>
      <c r="D18" s="70"/>
      <c r="E18" s="72">
        <v>1</v>
      </c>
      <c r="F18" s="69"/>
    </row>
    <row r="19" spans="2:6" x14ac:dyDescent="0.25">
      <c r="D19" s="120" t="s">
        <v>271</v>
      </c>
      <c r="E19" s="119">
        <f>AVERAGE(E11:E18)</f>
        <v>0.9375</v>
      </c>
    </row>
    <row r="23" spans="2:6" x14ac:dyDescent="0.25">
      <c r="B23" t="s">
        <v>279</v>
      </c>
    </row>
  </sheetData>
  <mergeCells count="8">
    <mergeCell ref="B12:B13"/>
    <mergeCell ref="B14:B16"/>
    <mergeCell ref="C4:F4"/>
    <mergeCell ref="C5:F5"/>
    <mergeCell ref="C6:F6"/>
    <mergeCell ref="C7:F7"/>
    <mergeCell ref="B8:F8"/>
    <mergeCell ref="B9:F9"/>
  </mergeCells>
  <hyperlinks>
    <hyperlink ref="F12" r:id="rId1"/>
    <hyperlink ref="F15"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topLeftCell="A4" workbookViewId="0">
      <selection activeCell="E19" sqref="E19"/>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65" t="s">
        <v>230</v>
      </c>
      <c r="D4" s="165"/>
      <c r="E4" s="165"/>
      <c r="F4" s="165"/>
    </row>
    <row r="5" spans="2:6" x14ac:dyDescent="0.25">
      <c r="B5" s="92" t="s">
        <v>46</v>
      </c>
      <c r="C5" s="165" t="s">
        <v>353</v>
      </c>
      <c r="D5" s="165"/>
      <c r="E5" s="165"/>
      <c r="F5" s="165"/>
    </row>
    <row r="6" spans="2:6" x14ac:dyDescent="0.25">
      <c r="B6" s="92" t="s">
        <v>47</v>
      </c>
      <c r="C6" s="166">
        <v>43481</v>
      </c>
      <c r="D6" s="165"/>
      <c r="E6" s="165"/>
      <c r="F6" s="165"/>
    </row>
    <row r="7" spans="2:6" x14ac:dyDescent="0.25">
      <c r="B7" s="92" t="s">
        <v>48</v>
      </c>
      <c r="C7" s="165" t="s">
        <v>236</v>
      </c>
      <c r="D7" s="165"/>
      <c r="E7" s="165"/>
      <c r="F7" s="165"/>
    </row>
    <row r="8" spans="2:6" x14ac:dyDescent="0.25">
      <c r="B8" s="165"/>
      <c r="C8" s="165"/>
      <c r="D8" s="165"/>
      <c r="E8" s="165"/>
      <c r="F8" s="165"/>
    </row>
    <row r="9" spans="2:6" x14ac:dyDescent="0.25">
      <c r="B9" s="164" t="s">
        <v>354</v>
      </c>
      <c r="C9" s="164"/>
      <c r="D9" s="164"/>
      <c r="E9" s="164"/>
      <c r="F9" s="164"/>
    </row>
    <row r="10" spans="2:6" ht="30" customHeight="1" x14ac:dyDescent="0.25">
      <c r="B10" s="106" t="s">
        <v>231</v>
      </c>
      <c r="C10" s="108" t="s">
        <v>49</v>
      </c>
      <c r="D10" s="108" t="s">
        <v>50</v>
      </c>
      <c r="E10" s="109" t="s">
        <v>51</v>
      </c>
      <c r="F10" s="106" t="s">
        <v>52</v>
      </c>
    </row>
    <row r="11" spans="2:6" ht="55.5" customHeight="1" x14ac:dyDescent="0.25">
      <c r="B11" s="167" t="s">
        <v>275</v>
      </c>
      <c r="C11" s="69" t="s">
        <v>237</v>
      </c>
      <c r="D11" s="69"/>
      <c r="E11" s="71">
        <v>1</v>
      </c>
      <c r="F11" s="69"/>
    </row>
    <row r="12" spans="2:6" ht="90" x14ac:dyDescent="0.25">
      <c r="B12" s="168"/>
      <c r="C12" s="100" t="s">
        <v>274</v>
      </c>
      <c r="D12" s="69" t="s">
        <v>296</v>
      </c>
      <c r="E12" s="75">
        <v>1</v>
      </c>
      <c r="F12" s="84" t="s">
        <v>295</v>
      </c>
    </row>
    <row r="13" spans="2:6" ht="64.5" x14ac:dyDescent="0.25">
      <c r="B13" s="169"/>
      <c r="C13" s="86" t="s">
        <v>294</v>
      </c>
      <c r="D13" s="69"/>
      <c r="E13" s="72">
        <v>1</v>
      </c>
      <c r="F13" s="68" t="s">
        <v>297</v>
      </c>
    </row>
    <row r="14" spans="2:6" ht="39" thickBot="1" x14ac:dyDescent="0.3">
      <c r="B14" s="163" t="s">
        <v>238</v>
      </c>
      <c r="C14" s="101" t="s">
        <v>239</v>
      </c>
      <c r="D14" s="69" t="s">
        <v>299</v>
      </c>
      <c r="E14" s="72">
        <v>1</v>
      </c>
      <c r="F14" s="4" t="s">
        <v>298</v>
      </c>
    </row>
    <row r="15" spans="2:6" ht="43.5" customHeight="1" x14ac:dyDescent="0.25">
      <c r="B15" s="163"/>
      <c r="C15" s="85" t="s">
        <v>240</v>
      </c>
      <c r="D15" s="69"/>
      <c r="E15" s="72">
        <v>1</v>
      </c>
      <c r="F15" s="69"/>
    </row>
    <row r="16" spans="2:6" ht="64.5" x14ac:dyDescent="0.25">
      <c r="B16" s="73" t="s">
        <v>241</v>
      </c>
      <c r="C16" s="86" t="s">
        <v>242</v>
      </c>
      <c r="D16" s="87"/>
      <c r="E16" s="75">
        <v>1</v>
      </c>
      <c r="F16" s="1"/>
    </row>
    <row r="17" spans="2:6" ht="51" customHeight="1" x14ac:dyDescent="0.25">
      <c r="B17" s="162" t="s">
        <v>243</v>
      </c>
      <c r="C17" s="86" t="s">
        <v>300</v>
      </c>
      <c r="D17" s="69" t="s">
        <v>301</v>
      </c>
      <c r="E17" s="72">
        <v>1</v>
      </c>
      <c r="F17" s="84"/>
    </row>
    <row r="18" spans="2:6" ht="55.5" customHeight="1" x14ac:dyDescent="0.25">
      <c r="B18" s="162"/>
      <c r="C18" s="86" t="s">
        <v>276</v>
      </c>
      <c r="D18" s="69" t="s">
        <v>301</v>
      </c>
      <c r="E18" s="72">
        <v>1</v>
      </c>
      <c r="F18" s="69"/>
    </row>
    <row r="19" spans="2:6" ht="51.75" x14ac:dyDescent="0.25">
      <c r="B19" s="162"/>
      <c r="C19" s="86" t="s">
        <v>277</v>
      </c>
      <c r="D19" s="69"/>
      <c r="E19" s="75">
        <v>1</v>
      </c>
      <c r="F19" s="69"/>
    </row>
    <row r="20" spans="2:6" x14ac:dyDescent="0.25">
      <c r="D20" s="121" t="s">
        <v>271</v>
      </c>
      <c r="E20" s="122">
        <f>AVERAGE(E11:E19)</f>
        <v>1</v>
      </c>
    </row>
    <row r="25" spans="2:6" x14ac:dyDescent="0.25">
      <c r="B25" t="s">
        <v>279</v>
      </c>
    </row>
  </sheetData>
  <mergeCells count="9">
    <mergeCell ref="B17:B19"/>
    <mergeCell ref="B14:B15"/>
    <mergeCell ref="B9:F9"/>
    <mergeCell ref="C4:F4"/>
    <mergeCell ref="C5:F5"/>
    <mergeCell ref="C6:F6"/>
    <mergeCell ref="C7:F7"/>
    <mergeCell ref="B8:F8"/>
    <mergeCell ref="B11:B1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opLeftCell="A4" workbookViewId="0">
      <selection activeCell="E16" sqref="E16"/>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92" t="s">
        <v>44</v>
      </c>
      <c r="C2" s="92"/>
      <c r="D2" s="92"/>
      <c r="E2" s="92"/>
      <c r="F2" s="92"/>
    </row>
    <row r="3" spans="2:6" x14ac:dyDescent="0.25">
      <c r="B3" s="92"/>
      <c r="C3" s="92"/>
      <c r="D3" s="92"/>
      <c r="E3" s="92"/>
      <c r="F3" s="92"/>
    </row>
    <row r="4" spans="2:6" x14ac:dyDescent="0.25">
      <c r="B4" s="92" t="s">
        <v>45</v>
      </c>
      <c r="C4" s="165" t="s">
        <v>230</v>
      </c>
      <c r="D4" s="165"/>
      <c r="E4" s="165"/>
      <c r="F4" s="165"/>
    </row>
    <row r="5" spans="2:6" x14ac:dyDescent="0.25">
      <c r="B5" s="92" t="s">
        <v>46</v>
      </c>
      <c r="C5" s="165" t="s">
        <v>353</v>
      </c>
      <c r="D5" s="165"/>
      <c r="E5" s="165"/>
      <c r="F5" s="165"/>
    </row>
    <row r="6" spans="2:6" x14ac:dyDescent="0.25">
      <c r="B6" s="92" t="s">
        <v>47</v>
      </c>
      <c r="C6" s="166">
        <v>43481</v>
      </c>
      <c r="D6" s="165"/>
      <c r="E6" s="165"/>
      <c r="F6" s="165"/>
    </row>
    <row r="7" spans="2:6" x14ac:dyDescent="0.25">
      <c r="B7" s="92" t="s">
        <v>48</v>
      </c>
      <c r="C7" s="165" t="s">
        <v>244</v>
      </c>
      <c r="D7" s="165"/>
      <c r="E7" s="165"/>
      <c r="F7" s="165"/>
    </row>
    <row r="8" spans="2:6" x14ac:dyDescent="0.25">
      <c r="B8" s="165"/>
      <c r="C8" s="165"/>
      <c r="D8" s="165"/>
      <c r="E8" s="165"/>
      <c r="F8" s="165"/>
    </row>
    <row r="9" spans="2:6" x14ac:dyDescent="0.25">
      <c r="B9" s="164" t="s">
        <v>354</v>
      </c>
      <c r="C9" s="164"/>
      <c r="D9" s="164"/>
      <c r="E9" s="164"/>
      <c r="F9" s="164"/>
    </row>
    <row r="10" spans="2:6" ht="30" x14ac:dyDescent="0.25">
      <c r="B10" s="106" t="s">
        <v>231</v>
      </c>
      <c r="C10" s="108" t="s">
        <v>49</v>
      </c>
      <c r="D10" s="108" t="s">
        <v>50</v>
      </c>
      <c r="E10" s="109" t="s">
        <v>51</v>
      </c>
      <c r="F10" s="106" t="s">
        <v>52</v>
      </c>
    </row>
    <row r="11" spans="2:6" ht="26.25" customHeight="1" x14ac:dyDescent="0.25">
      <c r="B11" s="167" t="s">
        <v>245</v>
      </c>
      <c r="C11" s="74" t="s">
        <v>246</v>
      </c>
      <c r="D11" s="69"/>
      <c r="E11" s="71">
        <v>0.5</v>
      </c>
      <c r="F11" s="69"/>
    </row>
    <row r="12" spans="2:6" ht="42.75" customHeight="1" x14ac:dyDescent="0.25">
      <c r="B12" s="168"/>
      <c r="C12" s="74" t="s">
        <v>247</v>
      </c>
      <c r="D12" s="102" t="s">
        <v>302</v>
      </c>
      <c r="E12" s="72">
        <v>1</v>
      </c>
      <c r="F12" s="104" t="s">
        <v>303</v>
      </c>
    </row>
    <row r="13" spans="2:6" ht="52.5" customHeight="1" x14ac:dyDescent="0.25">
      <c r="B13" s="169"/>
      <c r="C13" s="103" t="s">
        <v>304</v>
      </c>
      <c r="D13" s="69"/>
      <c r="E13" s="72">
        <v>0.8</v>
      </c>
      <c r="F13" s="69"/>
    </row>
    <row r="14" spans="2:6" ht="96" x14ac:dyDescent="0.25">
      <c r="B14" s="158" t="s">
        <v>248</v>
      </c>
      <c r="C14" s="74" t="s">
        <v>249</v>
      </c>
      <c r="D14" s="79" t="s">
        <v>349</v>
      </c>
      <c r="E14" s="75">
        <v>1</v>
      </c>
      <c r="F14" s="127" t="s">
        <v>350</v>
      </c>
    </row>
    <row r="15" spans="2:6" ht="39.75" customHeight="1" x14ac:dyDescent="0.25">
      <c r="B15" s="158"/>
      <c r="C15" s="105" t="s">
        <v>305</v>
      </c>
      <c r="D15" s="69"/>
      <c r="E15" s="72">
        <v>1</v>
      </c>
      <c r="F15" s="128"/>
    </row>
    <row r="16" spans="2:6" ht="36.75" customHeight="1" x14ac:dyDescent="0.25">
      <c r="B16" s="158"/>
      <c r="C16" s="103" t="s">
        <v>250</v>
      </c>
      <c r="D16" s="69" t="s">
        <v>358</v>
      </c>
      <c r="E16" s="75">
        <v>0.8</v>
      </c>
      <c r="F16" s="69"/>
    </row>
    <row r="17" spans="2:6" ht="48.75" x14ac:dyDescent="0.25">
      <c r="B17" s="158" t="s">
        <v>251</v>
      </c>
      <c r="C17" s="111" t="s">
        <v>307</v>
      </c>
      <c r="D17" s="69"/>
      <c r="E17" s="72">
        <v>0.8</v>
      </c>
      <c r="F17" s="69"/>
    </row>
    <row r="18" spans="2:6" ht="60.75" customHeight="1" x14ac:dyDescent="0.25">
      <c r="B18" s="170"/>
      <c r="C18" s="69" t="s">
        <v>306</v>
      </c>
      <c r="D18" s="110"/>
      <c r="E18" s="75">
        <v>1</v>
      </c>
      <c r="F18" s="69"/>
    </row>
    <row r="19" spans="2:6" ht="52.5" customHeight="1" x14ac:dyDescent="0.25">
      <c r="B19" s="158" t="s">
        <v>252</v>
      </c>
      <c r="C19" s="103" t="s">
        <v>308</v>
      </c>
      <c r="D19" s="84"/>
      <c r="E19" s="72">
        <v>0.8</v>
      </c>
      <c r="F19" s="74"/>
    </row>
    <row r="20" spans="2:6" ht="42" customHeight="1" x14ac:dyDescent="0.25">
      <c r="B20" s="158"/>
      <c r="C20" s="103" t="s">
        <v>309</v>
      </c>
      <c r="D20" s="84" t="s">
        <v>310</v>
      </c>
      <c r="E20" s="72"/>
      <c r="F20" s="74"/>
    </row>
    <row r="21" spans="2:6" x14ac:dyDescent="0.25">
      <c r="D21" s="113" t="s">
        <v>272</v>
      </c>
      <c r="E21" s="112">
        <f>AVERAGE(E11:E20)</f>
        <v>0.85555555555555551</v>
      </c>
    </row>
    <row r="23" spans="2:6" x14ac:dyDescent="0.25">
      <c r="E23" s="80"/>
    </row>
    <row r="26" spans="2:6" x14ac:dyDescent="0.25">
      <c r="B26" t="s">
        <v>279</v>
      </c>
    </row>
  </sheetData>
  <mergeCells count="10">
    <mergeCell ref="B11:B13"/>
    <mergeCell ref="B17:B18"/>
    <mergeCell ref="B14:B16"/>
    <mergeCell ref="B19:B20"/>
    <mergeCell ref="C4:F4"/>
    <mergeCell ref="C5:F5"/>
    <mergeCell ref="C6:F6"/>
    <mergeCell ref="C7:F7"/>
    <mergeCell ref="B8:F8"/>
    <mergeCell ref="B9:F9"/>
  </mergeCells>
  <hyperlinks>
    <hyperlink ref="F12" r:id="rId1"/>
  </hyperlinks>
  <pageMargins left="0.7" right="0.7" top="0.75" bottom="0.75" header="0.3" footer="0.3"/>
  <pageSetup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3" workbookViewId="0">
      <selection activeCell="E13" sqref="E13"/>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65" t="s">
        <v>230</v>
      </c>
      <c r="D4" s="165"/>
      <c r="E4" s="165"/>
      <c r="F4" s="165"/>
    </row>
    <row r="5" spans="2:6" x14ac:dyDescent="0.25">
      <c r="B5" s="92" t="s">
        <v>46</v>
      </c>
      <c r="C5" s="165" t="s">
        <v>353</v>
      </c>
      <c r="D5" s="165"/>
      <c r="E5" s="165"/>
      <c r="F5" s="165"/>
    </row>
    <row r="6" spans="2:6" x14ac:dyDescent="0.25">
      <c r="B6" s="92" t="s">
        <v>47</v>
      </c>
      <c r="C6" s="166">
        <v>43481</v>
      </c>
      <c r="D6" s="165"/>
      <c r="E6" s="165"/>
      <c r="F6" s="165"/>
    </row>
    <row r="7" spans="2:6" x14ac:dyDescent="0.25">
      <c r="B7" s="92" t="s">
        <v>48</v>
      </c>
      <c r="C7" s="165" t="s">
        <v>280</v>
      </c>
      <c r="D7" s="165"/>
      <c r="E7" s="165"/>
      <c r="F7" s="165"/>
    </row>
    <row r="8" spans="2:6" x14ac:dyDescent="0.25">
      <c r="B8" s="165"/>
      <c r="C8" s="165"/>
      <c r="D8" s="165"/>
      <c r="E8" s="165"/>
      <c r="F8" s="165"/>
    </row>
    <row r="9" spans="2:6" x14ac:dyDescent="0.25">
      <c r="B9" s="164" t="s">
        <v>354</v>
      </c>
      <c r="C9" s="164"/>
      <c r="D9" s="164"/>
      <c r="E9" s="164"/>
      <c r="F9" s="164"/>
    </row>
    <row r="10" spans="2:6" ht="29.25" customHeight="1" x14ac:dyDescent="0.25">
      <c r="B10" s="106" t="s">
        <v>231</v>
      </c>
      <c r="C10" s="108" t="s">
        <v>49</v>
      </c>
      <c r="D10" s="108" t="s">
        <v>50</v>
      </c>
      <c r="E10" s="109" t="s">
        <v>51</v>
      </c>
      <c r="F10" s="106" t="s">
        <v>52</v>
      </c>
    </row>
    <row r="11" spans="2:6" ht="108.75" customHeight="1" x14ac:dyDescent="0.25">
      <c r="B11" s="99" t="s">
        <v>253</v>
      </c>
      <c r="C11" s="74" t="s">
        <v>311</v>
      </c>
      <c r="D11" s="114" t="s">
        <v>312</v>
      </c>
      <c r="E11" s="71">
        <v>1</v>
      </c>
      <c r="F11" s="69" t="s">
        <v>313</v>
      </c>
    </row>
    <row r="12" spans="2:6" ht="54.75" customHeight="1" x14ac:dyDescent="0.25">
      <c r="B12" s="162" t="s">
        <v>254</v>
      </c>
      <c r="C12" s="70" t="s">
        <v>255</v>
      </c>
      <c r="D12" s="69" t="s">
        <v>314</v>
      </c>
      <c r="E12" s="75">
        <v>1</v>
      </c>
      <c r="F12" s="69"/>
    </row>
    <row r="13" spans="2:6" ht="73.5" customHeight="1" x14ac:dyDescent="0.25">
      <c r="B13" s="162"/>
      <c r="C13" s="103" t="s">
        <v>315</v>
      </c>
      <c r="D13" s="69"/>
      <c r="E13" s="72">
        <v>0</v>
      </c>
      <c r="F13" s="69"/>
    </row>
    <row r="14" spans="2:6" ht="48.75" x14ac:dyDescent="0.25">
      <c r="B14" s="162"/>
      <c r="C14" s="103" t="s">
        <v>316</v>
      </c>
      <c r="D14" s="69" t="s">
        <v>355</v>
      </c>
      <c r="E14" s="72">
        <v>1</v>
      </c>
      <c r="F14" s="88"/>
    </row>
    <row r="15" spans="2:6" ht="72.75" x14ac:dyDescent="0.25">
      <c r="B15" s="162"/>
      <c r="C15" s="103" t="s">
        <v>317</v>
      </c>
      <c r="D15" s="69" t="s">
        <v>318</v>
      </c>
      <c r="E15" s="75">
        <v>1</v>
      </c>
      <c r="F15" s="68"/>
    </row>
    <row r="16" spans="2:6" ht="48.75" x14ac:dyDescent="0.25">
      <c r="B16" s="162" t="s">
        <v>256</v>
      </c>
      <c r="C16" s="103" t="s">
        <v>257</v>
      </c>
      <c r="D16" s="84" t="s">
        <v>320</v>
      </c>
      <c r="E16" s="75">
        <v>0.5</v>
      </c>
      <c r="F16" s="88" t="s">
        <v>319</v>
      </c>
    </row>
    <row r="17" spans="2:6" ht="70.5" customHeight="1" x14ac:dyDescent="0.25">
      <c r="B17" s="162"/>
      <c r="C17" s="74" t="s">
        <v>258</v>
      </c>
      <c r="D17" s="84" t="s">
        <v>356</v>
      </c>
      <c r="E17" s="72">
        <v>0.5</v>
      </c>
      <c r="F17" s="79" t="s">
        <v>357</v>
      </c>
    </row>
    <row r="18" spans="2:6" ht="60.75" x14ac:dyDescent="0.25">
      <c r="B18" s="162"/>
      <c r="C18" s="103" t="s">
        <v>321</v>
      </c>
      <c r="D18" s="84" t="s">
        <v>322</v>
      </c>
      <c r="E18" s="72">
        <v>0.9</v>
      </c>
      <c r="F18" s="69"/>
    </row>
    <row r="19" spans="2:6" ht="63.75" customHeight="1" x14ac:dyDescent="0.25">
      <c r="B19" s="162"/>
      <c r="C19" s="74" t="s">
        <v>323</v>
      </c>
      <c r="D19" s="70" t="s">
        <v>332</v>
      </c>
      <c r="E19" s="72">
        <v>0.7</v>
      </c>
      <c r="F19" s="70"/>
    </row>
    <row r="20" spans="2:6" ht="24" x14ac:dyDescent="0.25">
      <c r="B20" s="158" t="s">
        <v>259</v>
      </c>
      <c r="C20" s="74" t="s">
        <v>324</v>
      </c>
      <c r="D20" s="69" t="s">
        <v>325</v>
      </c>
      <c r="E20" s="75">
        <v>1</v>
      </c>
      <c r="F20" s="1"/>
    </row>
    <row r="21" spans="2:6" ht="36.75" x14ac:dyDescent="0.25">
      <c r="B21" s="158"/>
      <c r="C21" s="103" t="s">
        <v>326</v>
      </c>
      <c r="D21" s="69" t="s">
        <v>325</v>
      </c>
      <c r="E21" s="75">
        <v>1</v>
      </c>
      <c r="F21" s="1"/>
    </row>
    <row r="22" spans="2:6" ht="31.5" customHeight="1" x14ac:dyDescent="0.25">
      <c r="B22" s="158"/>
      <c r="C22" s="74" t="s">
        <v>260</v>
      </c>
      <c r="D22" s="115" t="s">
        <v>327</v>
      </c>
      <c r="E22" s="116">
        <v>1</v>
      </c>
      <c r="F22" s="115" t="s">
        <v>328</v>
      </c>
    </row>
    <row r="23" spans="2:6" ht="36" x14ac:dyDescent="0.25">
      <c r="B23" s="158"/>
      <c r="C23" s="74" t="s">
        <v>329</v>
      </c>
      <c r="D23" s="115" t="s">
        <v>330</v>
      </c>
      <c r="E23" s="116">
        <v>1</v>
      </c>
      <c r="F23" s="117"/>
    </row>
    <row r="24" spans="2:6" ht="36" customHeight="1" x14ac:dyDescent="0.25">
      <c r="B24" s="162" t="s">
        <v>261</v>
      </c>
      <c r="C24" s="74" t="s">
        <v>262</v>
      </c>
      <c r="D24" s="84" t="s">
        <v>325</v>
      </c>
      <c r="E24" s="72">
        <v>1</v>
      </c>
      <c r="F24" s="1"/>
    </row>
    <row r="25" spans="2:6" ht="42.75" customHeight="1" x14ac:dyDescent="0.25">
      <c r="B25" s="162"/>
      <c r="C25" s="103" t="s">
        <v>263</v>
      </c>
      <c r="D25" s="84" t="s">
        <v>331</v>
      </c>
      <c r="E25" s="75">
        <v>1</v>
      </c>
      <c r="F25" s="84"/>
    </row>
    <row r="26" spans="2:6" x14ac:dyDescent="0.25">
      <c r="B26" s="76"/>
      <c r="D26" s="118" t="s">
        <v>271</v>
      </c>
      <c r="E26" s="119">
        <f>AVERAGE(E11:E25)</f>
        <v>0.84000000000000008</v>
      </c>
    </row>
    <row r="27" spans="2:6" x14ac:dyDescent="0.25">
      <c r="B27" s="76"/>
    </row>
    <row r="30" spans="2:6" x14ac:dyDescent="0.25">
      <c r="B30" t="s">
        <v>279</v>
      </c>
    </row>
  </sheetData>
  <mergeCells count="10">
    <mergeCell ref="C4:F4"/>
    <mergeCell ref="C5:F5"/>
    <mergeCell ref="C6:F6"/>
    <mergeCell ref="C7:F7"/>
    <mergeCell ref="B8:F8"/>
    <mergeCell ref="B20:B23"/>
    <mergeCell ref="B24:B25"/>
    <mergeCell ref="B12:B15"/>
    <mergeCell ref="B16:B19"/>
    <mergeCell ref="B9:F9"/>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workbookViewId="0">
      <selection activeCell="E20" sqref="E20"/>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92" t="s">
        <v>44</v>
      </c>
      <c r="C2" s="92"/>
      <c r="D2" s="92"/>
      <c r="E2" s="92"/>
      <c r="F2" s="92"/>
    </row>
    <row r="3" spans="2:8" x14ac:dyDescent="0.25">
      <c r="B3" s="92"/>
      <c r="C3" s="92"/>
      <c r="D3" s="92"/>
      <c r="E3" s="92"/>
      <c r="F3" s="92"/>
    </row>
    <row r="4" spans="2:8" x14ac:dyDescent="0.25">
      <c r="B4" s="92" t="s">
        <v>45</v>
      </c>
      <c r="C4" s="165" t="s">
        <v>230</v>
      </c>
      <c r="D4" s="165"/>
      <c r="E4" s="165"/>
      <c r="F4" s="165"/>
    </row>
    <row r="5" spans="2:8" x14ac:dyDescent="0.25">
      <c r="B5" s="92" t="s">
        <v>46</v>
      </c>
      <c r="C5" s="165" t="s">
        <v>353</v>
      </c>
      <c r="D5" s="165"/>
      <c r="E5" s="165"/>
      <c r="F5" s="165"/>
    </row>
    <row r="6" spans="2:8" x14ac:dyDescent="0.25">
      <c r="B6" s="92" t="s">
        <v>47</v>
      </c>
      <c r="C6" s="166">
        <v>43481</v>
      </c>
      <c r="D6" s="165"/>
      <c r="E6" s="165"/>
      <c r="F6" s="165"/>
    </row>
    <row r="7" spans="2:8" x14ac:dyDescent="0.25">
      <c r="B7" s="92" t="s">
        <v>48</v>
      </c>
      <c r="C7" s="165" t="s">
        <v>264</v>
      </c>
      <c r="D7" s="165"/>
      <c r="E7" s="165"/>
      <c r="F7" s="165"/>
    </row>
    <row r="8" spans="2:8" x14ac:dyDescent="0.25">
      <c r="B8" s="165"/>
      <c r="C8" s="165"/>
      <c r="D8" s="165"/>
      <c r="E8" s="165"/>
      <c r="F8" s="165"/>
    </row>
    <row r="9" spans="2:8" x14ac:dyDescent="0.25">
      <c r="B9" s="164" t="s">
        <v>354</v>
      </c>
      <c r="C9" s="164"/>
      <c r="D9" s="164"/>
      <c r="E9" s="164"/>
      <c r="F9" s="164"/>
      <c r="H9" s="125"/>
    </row>
    <row r="10" spans="2:8" ht="30" x14ac:dyDescent="0.25">
      <c r="B10" s="106" t="s">
        <v>231</v>
      </c>
      <c r="C10" s="108" t="s">
        <v>49</v>
      </c>
      <c r="D10" s="108" t="s">
        <v>50</v>
      </c>
      <c r="E10" s="109" t="s">
        <v>51</v>
      </c>
      <c r="F10" s="106" t="s">
        <v>52</v>
      </c>
    </row>
    <row r="11" spans="2:8" ht="39" customHeight="1" x14ac:dyDescent="0.25">
      <c r="B11" s="162" t="s">
        <v>265</v>
      </c>
      <c r="C11" s="69" t="s">
        <v>340</v>
      </c>
      <c r="D11" s="123" t="s">
        <v>336</v>
      </c>
      <c r="E11" s="78">
        <v>0.8</v>
      </c>
      <c r="F11" s="69"/>
    </row>
    <row r="12" spans="2:8" ht="60.75" x14ac:dyDescent="0.25">
      <c r="B12" s="162"/>
      <c r="C12" s="103" t="s">
        <v>341</v>
      </c>
      <c r="D12" s="84" t="s">
        <v>337</v>
      </c>
      <c r="E12" s="75">
        <v>1</v>
      </c>
      <c r="F12" s="69"/>
    </row>
    <row r="13" spans="2:8" ht="48" x14ac:dyDescent="0.25">
      <c r="B13" s="171" t="s">
        <v>266</v>
      </c>
      <c r="C13" s="74" t="s">
        <v>339</v>
      </c>
      <c r="D13" s="84" t="s">
        <v>338</v>
      </c>
      <c r="E13" s="72">
        <v>1</v>
      </c>
      <c r="F13" s="69" t="s">
        <v>335</v>
      </c>
    </row>
    <row r="14" spans="2:8" ht="48.75" customHeight="1" x14ac:dyDescent="0.25">
      <c r="B14" s="172"/>
      <c r="C14" s="74" t="s">
        <v>334</v>
      </c>
      <c r="D14" s="70"/>
      <c r="E14" s="72">
        <v>1</v>
      </c>
      <c r="F14" s="69"/>
      <c r="G14" s="91"/>
    </row>
    <row r="15" spans="2:8" ht="42.75" customHeight="1" x14ac:dyDescent="0.25">
      <c r="B15" s="171" t="s">
        <v>278</v>
      </c>
      <c r="C15" s="74" t="s">
        <v>342</v>
      </c>
      <c r="D15" s="70"/>
      <c r="E15" s="72">
        <v>1</v>
      </c>
      <c r="F15" s="69"/>
    </row>
    <row r="16" spans="2:8" ht="42.75" customHeight="1" x14ac:dyDescent="0.25">
      <c r="B16" s="173"/>
      <c r="C16" s="74" t="s">
        <v>343</v>
      </c>
      <c r="D16" s="70"/>
      <c r="E16" s="72">
        <v>1</v>
      </c>
      <c r="F16" s="69"/>
    </row>
    <row r="17" spans="2:8" ht="42.75" customHeight="1" x14ac:dyDescent="0.25">
      <c r="B17" s="172"/>
      <c r="C17" s="74" t="s">
        <v>344</v>
      </c>
      <c r="D17" s="70"/>
      <c r="E17" s="72">
        <v>1</v>
      </c>
      <c r="F17" s="69"/>
    </row>
    <row r="18" spans="2:8" ht="48" x14ac:dyDescent="0.25">
      <c r="B18" s="69" t="s">
        <v>267</v>
      </c>
      <c r="C18" s="77" t="s">
        <v>345</v>
      </c>
      <c r="D18" s="90"/>
      <c r="E18" s="75">
        <v>0.8</v>
      </c>
      <c r="F18" s="69" t="s">
        <v>351</v>
      </c>
      <c r="G18" s="94"/>
      <c r="H18" s="29"/>
    </row>
    <row r="19" spans="2:8" ht="36" x14ac:dyDescent="0.25">
      <c r="B19" s="69" t="s">
        <v>268</v>
      </c>
      <c r="C19" s="74" t="s">
        <v>346</v>
      </c>
      <c r="D19" s="89"/>
      <c r="E19" s="72">
        <v>0.9</v>
      </c>
      <c r="F19" s="69"/>
      <c r="G19" s="94"/>
      <c r="H19" s="81"/>
    </row>
    <row r="20" spans="2:8" x14ac:dyDescent="0.25">
      <c r="B20" s="76"/>
      <c r="D20" s="120" t="s">
        <v>271</v>
      </c>
      <c r="E20" s="119">
        <f>AVERAGE(E11:E19)</f>
        <v>0.94444444444444442</v>
      </c>
    </row>
    <row r="21" spans="2:8" x14ac:dyDescent="0.25">
      <c r="B21" s="76"/>
    </row>
    <row r="25" spans="2:8" x14ac:dyDescent="0.25">
      <c r="B25" t="s">
        <v>279</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abSelected="1" workbookViewId="0">
      <selection activeCell="G11" sqref="G11"/>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92" t="s">
        <v>44</v>
      </c>
      <c r="C2" s="92"/>
      <c r="D2" s="92"/>
      <c r="E2" s="92"/>
      <c r="F2" s="92"/>
    </row>
    <row r="3" spans="2:9" x14ac:dyDescent="0.25">
      <c r="B3" s="92"/>
      <c r="C3" s="92"/>
      <c r="D3" s="92"/>
      <c r="E3" s="92"/>
      <c r="F3" s="92"/>
    </row>
    <row r="4" spans="2:9" x14ac:dyDescent="0.25">
      <c r="B4" s="92" t="s">
        <v>45</v>
      </c>
      <c r="C4" s="165" t="s">
        <v>230</v>
      </c>
      <c r="D4" s="165"/>
      <c r="E4" s="165"/>
      <c r="F4" s="165"/>
    </row>
    <row r="5" spans="2:9" x14ac:dyDescent="0.25">
      <c r="B5" s="92" t="s">
        <v>46</v>
      </c>
      <c r="C5" s="165" t="s">
        <v>353</v>
      </c>
      <c r="D5" s="165"/>
      <c r="E5" s="165"/>
      <c r="F5" s="165"/>
    </row>
    <row r="6" spans="2:9" x14ac:dyDescent="0.25">
      <c r="B6" s="92" t="s">
        <v>47</v>
      </c>
      <c r="C6" s="166">
        <v>43481</v>
      </c>
      <c r="D6" s="165"/>
      <c r="E6" s="165"/>
      <c r="F6" s="165"/>
    </row>
    <row r="7" spans="2:9" x14ac:dyDescent="0.25">
      <c r="B7" s="92" t="s">
        <v>48</v>
      </c>
      <c r="C7" s="165" t="s">
        <v>269</v>
      </c>
      <c r="D7" s="165"/>
      <c r="E7" s="165"/>
      <c r="F7" s="165"/>
    </row>
    <row r="8" spans="2:9" x14ac:dyDescent="0.25">
      <c r="B8" s="165"/>
      <c r="C8" s="165"/>
      <c r="D8" s="165"/>
      <c r="E8" s="165"/>
      <c r="F8" s="165"/>
    </row>
    <row r="9" spans="2:9" x14ac:dyDescent="0.25">
      <c r="B9" s="164" t="s">
        <v>354</v>
      </c>
      <c r="C9" s="164"/>
      <c r="D9" s="164"/>
      <c r="E9" s="164"/>
      <c r="F9" s="164"/>
    </row>
    <row r="10" spans="2:9" x14ac:dyDescent="0.25">
      <c r="B10" s="106" t="s">
        <v>231</v>
      </c>
      <c r="C10" s="124" t="s">
        <v>49</v>
      </c>
      <c r="D10" s="124" t="s">
        <v>50</v>
      </c>
      <c r="E10" s="106" t="s">
        <v>51</v>
      </c>
      <c r="F10" s="106" t="s">
        <v>52</v>
      </c>
    </row>
    <row r="11" spans="2:9" ht="51" customHeight="1" x14ac:dyDescent="0.25">
      <c r="B11" s="99" t="s">
        <v>347</v>
      </c>
      <c r="C11" s="69" t="s">
        <v>348</v>
      </c>
      <c r="D11" s="70" t="s">
        <v>325</v>
      </c>
      <c r="E11" s="71">
        <v>0.4</v>
      </c>
      <c r="F11" s="69" t="s">
        <v>352</v>
      </c>
    </row>
    <row r="12" spans="2:9" x14ac:dyDescent="0.25">
      <c r="B12" s="76"/>
      <c r="D12" s="118" t="s">
        <v>271</v>
      </c>
      <c r="E12" s="119">
        <f>AVERAGE(E11)</f>
        <v>0.4</v>
      </c>
    </row>
    <row r="13" spans="2:9" x14ac:dyDescent="0.25">
      <c r="B13" s="76"/>
    </row>
    <row r="14" spans="2:9" ht="20.25" customHeight="1" x14ac:dyDescent="0.25">
      <c r="B14" s="95"/>
      <c r="C14" s="95"/>
      <c r="D14" s="95"/>
      <c r="E14" s="95"/>
      <c r="F14" s="95"/>
      <c r="I14" s="91"/>
    </row>
    <row r="16" spans="2:9" x14ac:dyDescent="0.25">
      <c r="C16" s="118" t="s">
        <v>270</v>
      </c>
      <c r="D16" s="126">
        <f>+(E12+'Componente 5'!E20+'Componente 4'!E26+'Componente 3'!E21+'Componente 2'!E20+'Componente 1'!E19)/6</f>
        <v>0.82958333333333345</v>
      </c>
    </row>
    <row r="20" spans="2:2" x14ac:dyDescent="0.25">
      <c r="B20" t="s">
        <v>279</v>
      </c>
    </row>
  </sheetData>
  <mergeCells count="6">
    <mergeCell ref="B9:F9"/>
    <mergeCell ref="C4:F4"/>
    <mergeCell ref="C5:F5"/>
    <mergeCell ref="C6:F6"/>
    <mergeCell ref="C7:F7"/>
    <mergeCell ref="B8:F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Usuario508</cp:lastModifiedBy>
  <dcterms:created xsi:type="dcterms:W3CDTF">2016-02-08T16:57:36Z</dcterms:created>
  <dcterms:modified xsi:type="dcterms:W3CDTF">2019-01-28T14:53:23Z</dcterms:modified>
</cp:coreProperties>
</file>